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6600" activeTab="1"/>
  </bookViews>
  <sheets>
    <sheet name="Estado de SP y de Resultados " sheetId="1" r:id="rId1"/>
    <sheet name="Planta Ocupada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<sst xmlns="http://schemas.openxmlformats.org/spreadsheetml/2006/main" count="29" uniqueCount="29">
  <si>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Personal</t>
  </si>
  <si>
    <t>Bienes de Consumo</t>
  </si>
  <si>
    <t>Servicios no Personales</t>
  </si>
  <si>
    <t>Bienes de Uso</t>
  </si>
  <si>
    <t>Transferencias</t>
  </si>
  <si>
    <t>Servicios de Deuda</t>
  </si>
  <si>
    <t>Gastos ( Premios)</t>
  </si>
  <si>
    <t>Subtotal al 31/08/2013</t>
  </si>
  <si>
    <t>Total deuda Ej. Anteriores</t>
  </si>
  <si>
    <t>TOTAL DEUDA AL 31/08/2013</t>
  </si>
  <si>
    <t>DEUDA AL 31/08/2013</t>
  </si>
  <si>
    <t>SALDOS BANCARIOS AL 31/08/2013</t>
  </si>
  <si>
    <t>ESTADO DE SITUACION PATRIMONIAL AL 31/08/2013</t>
  </si>
  <si>
    <t>SITUACION DEL TESORO AL 31/08/2013</t>
  </si>
  <si>
    <t>Total en Bancos</t>
  </si>
  <si>
    <t>ESTADO DE RESULTADOS AL 31/08/2013</t>
  </si>
  <si>
    <t>Total de Recursos</t>
  </si>
  <si>
    <t>Total de Gastos</t>
  </si>
  <si>
    <t xml:space="preserve">Pago de Ejercicios Anteriores </t>
  </si>
  <si>
    <t>RESULTADO AL 31/08/2013</t>
  </si>
  <si>
    <t>CUANTIFICACION DE PLANTA OCUPADA AL 31/08/2013</t>
  </si>
  <si>
    <t>Planta Politica</t>
  </si>
  <si>
    <t>Gabinete</t>
  </si>
  <si>
    <t>Adsc. Dentro</t>
  </si>
  <si>
    <t>Adsc. Fuera</t>
  </si>
  <si>
    <t>Licencia sin Goce</t>
  </si>
  <si>
    <t>Planta Permanente</t>
  </si>
  <si>
    <t>TOTAL</t>
  </si>
  <si>
    <t>PLANTA EFECTIVAMENTE OCUPADA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</si>
</sst>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9">
      <selection activeCell="A39" sqref="A39"/>
    </sheetView>
  </sheetViews>
  <sheetFormatPr defaultColWidth="11.421875" defaultRowHeight="12.75"/>
  <cols>
    <col min="1" max="1" width="36.421875" style="0" customWidth="1"/>
    <col min="2" max="2" width="14.28125" style="0" bestFit="1" customWidth="1"/>
    <col min="4" max="4" width="14.28125" style="0" bestFit="1" customWidth="1"/>
  </cols>
  <sheetData>
    <row r="1" spans="1:2" ht="12.75">
      <c r="A1" s="10" t="s">
        <v>12</v>
      </c>
      <c r="B1" s="10"/>
    </row>
    <row r="4" ht="12.75">
      <c r="A4" s="8" t="s">
        <v>11</v>
      </c>
    </row>
    <row r="5" ht="12.75">
      <c r="A5" s="8"/>
    </row>
    <row r="6" spans="1:2" ht="12.75">
      <c r="A6" s="4" t="s">
        <v>14</v>
      </c>
      <c r="B6" s="6">
        <f>3298477.65-1786444.04+895636.3</f>
        <v>2407669.91</v>
      </c>
    </row>
    <row r="9" ht="12.75">
      <c r="A9" s="8" t="s">
        <v>10</v>
      </c>
    </row>
    <row r="11" spans="1:2" ht="12.75">
      <c r="A11" s="4" t="s">
        <v>0</v>
      </c>
      <c r="B11" s="5">
        <f>17548171.71-16860254.86</f>
        <v>687916.8500000015</v>
      </c>
    </row>
    <row r="12" spans="1:2" ht="12.75">
      <c r="A12" s="4" t="s">
        <v>1</v>
      </c>
      <c r="B12" s="5">
        <f>143240.73-101386.73</f>
        <v>41854.000000000015</v>
      </c>
    </row>
    <row r="13" spans="1:2" ht="12.75">
      <c r="A13" s="4" t="s">
        <v>2</v>
      </c>
      <c r="B13" s="5">
        <f>11677210.46-11245886.32</f>
        <v>431324.1400000006</v>
      </c>
    </row>
    <row r="14" spans="1:2" ht="12.75">
      <c r="A14" s="4" t="s">
        <v>3</v>
      </c>
      <c r="B14" s="5">
        <f>111324-107424</f>
        <v>3900</v>
      </c>
    </row>
    <row r="15" spans="1:2" ht="12.75">
      <c r="A15" s="4" t="s">
        <v>4</v>
      </c>
      <c r="B15" s="5">
        <f>3803836.65-3280293.51</f>
        <v>523543.14000000013</v>
      </c>
    </row>
    <row r="16" spans="1:2" ht="12.75">
      <c r="A16" s="4" t="s">
        <v>5</v>
      </c>
      <c r="B16" s="5">
        <f>731295.34-651720.34</f>
        <v>79575</v>
      </c>
    </row>
    <row r="17" spans="1:2" ht="12.75">
      <c r="A17" s="4" t="s">
        <v>6</v>
      </c>
      <c r="B17" s="5">
        <f>27734987.58-27428398.22</f>
        <v>306589.3599999994</v>
      </c>
    </row>
    <row r="18" spans="1:2" ht="12.75">
      <c r="A18" s="4" t="s">
        <v>7</v>
      </c>
      <c r="B18" s="5">
        <f>SUM(B11:B17)</f>
        <v>2074702.4900000016</v>
      </c>
    </row>
    <row r="19" spans="1:2" ht="12.75">
      <c r="A19" s="4" t="s">
        <v>8</v>
      </c>
      <c r="B19" s="5">
        <v>1168614.44</v>
      </c>
    </row>
    <row r="20" spans="1:2" ht="12.75">
      <c r="A20" s="6" t="s">
        <v>9</v>
      </c>
      <c r="B20" s="7">
        <f>SUM(B18:B19)</f>
        <v>3243316.9300000016</v>
      </c>
    </row>
    <row r="23" spans="1:2" ht="12.75">
      <c r="A23" s="2" t="s">
        <v>13</v>
      </c>
      <c r="B23" s="3">
        <f>+B6-B20</f>
        <v>-835647.0200000014</v>
      </c>
    </row>
    <row r="26" spans="1:2" ht="12.75">
      <c r="A26" s="10" t="s">
        <v>15</v>
      </c>
      <c r="B26" s="10"/>
    </row>
    <row r="28" spans="1:4" ht="12.75">
      <c r="A28" s="4" t="s">
        <v>16</v>
      </c>
      <c r="B28" s="5">
        <v>68038636.64</v>
      </c>
      <c r="D28" s="1"/>
    </row>
    <row r="29" spans="1:2" ht="12.75">
      <c r="A29" s="4" t="s">
        <v>17</v>
      </c>
      <c r="B29" s="5">
        <v>59675363.98</v>
      </c>
    </row>
    <row r="30" spans="1:2" ht="12.75">
      <c r="A30" s="4" t="s">
        <v>18</v>
      </c>
      <c r="B30" s="5">
        <f>2181811.85-875-5636.35+8045843.6</f>
        <v>10221144.1</v>
      </c>
    </row>
    <row r="32" spans="1:2" ht="12.75">
      <c r="A32" s="2" t="s">
        <v>19</v>
      </c>
      <c r="B32" s="3">
        <f>+B28-B29-B30</f>
        <v>-1857871.4399999958</v>
      </c>
    </row>
  </sheetData>
  <mergeCells count="2">
    <mergeCell ref="A1:B1"/>
    <mergeCell ref="A26:B26"/>
  </mergeCells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34.57421875" style="0" bestFit="1" customWidth="1"/>
  </cols>
  <sheetData>
    <row r="1" spans="1:5" ht="12.75">
      <c r="A1" s="11" t="s">
        <v>20</v>
      </c>
      <c r="B1" s="11"/>
      <c r="C1" s="11"/>
      <c r="D1" s="11"/>
      <c r="E1" s="11"/>
    </row>
    <row r="5" spans="1:2" ht="12.75">
      <c r="A5" s="4" t="s">
        <v>21</v>
      </c>
      <c r="B5" s="4">
        <v>3</v>
      </c>
    </row>
    <row r="6" spans="1:2" ht="12.75">
      <c r="A6" s="4" t="s">
        <v>22</v>
      </c>
      <c r="B6" s="4">
        <v>7</v>
      </c>
    </row>
    <row r="7" spans="1:2" ht="12.75">
      <c r="A7" s="4" t="s">
        <v>23</v>
      </c>
      <c r="B7" s="4">
        <v>5</v>
      </c>
    </row>
    <row r="8" spans="1:2" ht="12.75">
      <c r="A8" s="4" t="s">
        <v>24</v>
      </c>
      <c r="B8" s="4">
        <v>13</v>
      </c>
    </row>
    <row r="9" spans="1:2" ht="12.75">
      <c r="A9" s="4" t="s">
        <v>25</v>
      </c>
      <c r="B9" s="4">
        <v>4</v>
      </c>
    </row>
    <row r="10" spans="1:2" ht="12.75">
      <c r="A10" s="4" t="s">
        <v>26</v>
      </c>
      <c r="B10" s="4">
        <v>97</v>
      </c>
    </row>
    <row r="11" spans="1:2" ht="12.75">
      <c r="A11" s="9" t="s">
        <v>27</v>
      </c>
      <c r="B11" s="6">
        <f>SUM(B5:B10)</f>
        <v>129</v>
      </c>
    </row>
    <row r="13" spans="1:2" ht="12.75">
      <c r="A13" s="2" t="s">
        <v>28</v>
      </c>
      <c r="B13" s="2">
        <f>+B10+B5+B6</f>
        <v>107</v>
      </c>
    </row>
  </sheetData>
  <mergeCells count="1">
    <mergeCell ref="A1:E1"/>
  </mergeCells>
  <printOptions/>
  <pageMargins left="0.75" right="0.75" top="1" bottom="1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cdcuscona</dc:creator>
  <cp:keywords/>
  <dc:description/>
  <cp:lastModifiedBy>cdcuscona</cp:lastModifiedBy>
  <cp:lastPrinted>2014-01-30T19:19:17Z</cp:lastPrinted>
  <dcterms:created xsi:type="dcterms:W3CDTF">2014-01-30T18:16:20Z</dcterms:created>
  <dcterms:modified xsi:type="dcterms:W3CDTF">2014-02-03T13:53:37Z</dcterms:modified>
  <cp:category/>
  <cp:version/>
  <cp:contentType/>
  <cp:contentStatus/>
</cp:coreProperties>
</file>